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3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WebSite X5 Daten\Dateien\Zeitmaster\"/>
    </mc:Choice>
  </mc:AlternateContent>
  <xr:revisionPtr revIDLastSave="0" documentId="13_ncr:1_{220F044D-3C88-44BA-B5C3-C1B68D6834A5}" xr6:coauthVersionLast="33" xr6:coauthVersionMax="33" xr10:uidLastSave="{00000000-0000-0000-0000-000000000000}"/>
  <bookViews>
    <workbookView xWindow="120" yWindow="120" windowWidth="28515" windowHeight="12585" xr2:uid="{00000000-000D-0000-FFFF-FFFF00000000}"/>
  </bookViews>
  <sheets>
    <sheet name="Zeitmaster" sheetId="1" r:id="rId1"/>
  </sheets>
  <calcPr calcId="179017"/>
</workbook>
</file>

<file path=xl/calcChain.xml><?xml version="1.0" encoding="utf-8"?>
<calcChain xmlns="http://schemas.openxmlformats.org/spreadsheetml/2006/main">
  <c r="E6" i="1" l="1"/>
  <c r="E5" i="1"/>
  <c r="E4" i="1"/>
  <c r="E9" i="1" l="1"/>
  <c r="E8" i="1"/>
  <c r="F9" i="1" l="1"/>
  <c r="E10" i="1" s="1"/>
  <c r="G11" i="1"/>
  <c r="H11" i="1"/>
  <c r="E11" i="1" l="1"/>
  <c r="F11" i="1" s="1"/>
  <c r="G10" i="1"/>
  <c r="H10" i="1"/>
  <c r="F10" i="1"/>
  <c r="F12" i="1" l="1"/>
  <c r="E12" i="1"/>
</calcChain>
</file>

<file path=xl/sharedStrings.xml><?xml version="1.0" encoding="utf-8"?>
<sst xmlns="http://schemas.openxmlformats.org/spreadsheetml/2006/main" count="17" uniqueCount="16">
  <si>
    <t>Beginn:</t>
  </si>
  <si>
    <t>Ende:</t>
  </si>
  <si>
    <t>Pause:</t>
  </si>
  <si>
    <t>Arbeitszeit:</t>
  </si>
  <si>
    <t>Nachtschicht:</t>
  </si>
  <si>
    <t>Anwesend:</t>
  </si>
  <si>
    <t>1100 = 11:00 Uhr</t>
  </si>
  <si>
    <t xml:space="preserve">  200 = 02:00 Uhr oder 2 Stunden</t>
  </si>
  <si>
    <t>Nur im weißen Feld eingeben!</t>
  </si>
  <si>
    <t>Eingabe der Zeiten ohne Komma und Doppelpunkt!</t>
  </si>
  <si>
    <t xml:space="preserve">   15 = 00:15 Uhr oder 15 Minuten</t>
  </si>
  <si>
    <t>Nacht
Start</t>
  </si>
  <si>
    <t>Nacht
Ende</t>
  </si>
  <si>
    <t>© Manfred Burger 2018</t>
  </si>
  <si>
    <t>Version 2.08 vom 18.06.2018</t>
  </si>
  <si>
    <t>ZeitMaster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</si>
</sst>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u/>
      <sz val="11"/>
      <color indexed="12"/>
      <name val="Calibri"/>
      <family val="2"/>
    </font>
    <font>
      <sz val="12"/>
      <color indexed="8"/>
      <name val="Verdana"/>
      <family val="2"/>
    </font>
    <font>
      <sz val="18"/>
      <color indexed="8"/>
      <name val="Verdana"/>
      <family val="2"/>
    </font>
    <font>
      <sz val="18"/>
      <color indexed="22"/>
      <name val="Verdana"/>
      <family val="2"/>
    </font>
    <font>
      <sz val="18"/>
      <color indexed="55"/>
      <name val="Verdana"/>
      <family val="2"/>
    </font>
    <font>
      <b/>
      <sz val="18"/>
      <color indexed="8"/>
      <name val="Verdana"/>
      <family val="2"/>
    </font>
    <font>
      <sz val="10"/>
      <color indexed="8"/>
      <name val="Verdana"/>
      <family val="2"/>
    </font>
    <font>
      <sz val="8"/>
      <color indexed="8"/>
      <name val="Verdana"/>
      <family val="2"/>
    </font>
    <font>
      <sz val="12"/>
      <color indexed="22"/>
      <name val="Verdana"/>
      <family val="2"/>
    </font>
    <font>
      <sz val="12"/>
      <color indexed="12"/>
      <name val="Verdana"/>
      <family val="2"/>
    </font>
    <font>
      <sz val="18"/>
      <color indexed="17"/>
      <name val="Verdana"/>
      <family val="2"/>
    </font>
    <font>
      <sz val="8"/>
      <color indexed="22"/>
      <name val="Verdana"/>
      <family val="2"/>
    </font>
    <font>
      <i/>
      <sz val="48"/>
      <color indexed="9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ck">
        <color indexed="10"/>
      </left>
      <right style="thick">
        <color indexed="10"/>
      </right>
      <top style="thick">
        <color indexed="10"/>
      </top>
      <bottom style="thick">
        <color indexed="10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4">
    <xf numFmtId="0" fontId="0" fillId="0" borderId="0" xfId="0"/>
    <xf numFmtId="0" fontId="2" fillId="2" borderId="0" xfId="0" applyFont="1" applyFill="1"/>
    <xf numFmtId="0" fontId="3" fillId="2" borderId="0" xfId="0" applyFont="1" applyFill="1"/>
    <xf numFmtId="20" fontId="3" fillId="2" borderId="0" xfId="0" applyNumberFormat="1" applyFont="1" applyFill="1"/>
    <xf numFmtId="18" fontId="3" fillId="2" borderId="0" xfId="0" applyNumberFormat="1" applyFont="1" applyFill="1"/>
    <xf numFmtId="2" fontId="3" fillId="2" borderId="0" xfId="0" applyNumberFormat="1" applyFont="1" applyFill="1"/>
    <xf numFmtId="0" fontId="3" fillId="2" borderId="0" xfId="0" applyFont="1" applyFill="1" applyAlignment="1">
      <alignment horizontal="right"/>
    </xf>
    <xf numFmtId="0" fontId="4" fillId="2" borderId="0" xfId="0" applyFont="1" applyFill="1"/>
    <xf numFmtId="20" fontId="4" fillId="2" borderId="0" xfId="0" applyNumberFormat="1" applyFont="1" applyFill="1"/>
    <xf numFmtId="0" fontId="5" fillId="2" borderId="0" xfId="0" applyFont="1" applyFill="1"/>
    <xf numFmtId="20" fontId="5" fillId="2" borderId="0" xfId="0" applyNumberFormat="1" applyFont="1" applyFill="1"/>
    <xf numFmtId="20" fontId="6" fillId="2" borderId="2" xfId="0" applyNumberFormat="1" applyFont="1" applyFill="1" applyBorder="1"/>
    <xf numFmtId="2" fontId="6" fillId="2" borderId="2" xfId="0" applyNumberFormat="1" applyFont="1" applyFill="1" applyBorder="1"/>
    <xf numFmtId="0" fontId="7" fillId="2" borderId="0" xfId="0" applyFont="1" applyFill="1"/>
    <xf numFmtId="0" fontId="8" fillId="2" borderId="0" xfId="0" applyFont="1" applyFill="1"/>
    <xf numFmtId="20" fontId="9" fillId="2" borderId="0" xfId="0" applyNumberFormat="1" applyFont="1" applyFill="1"/>
    <xf numFmtId="2" fontId="6" fillId="2" borderId="0" xfId="0" applyNumberFormat="1" applyFont="1" applyFill="1" applyBorder="1"/>
    <xf numFmtId="0" fontId="1" fillId="2" borderId="0" xfId="1" applyFill="1"/>
    <xf numFmtId="20" fontId="10" fillId="2" borderId="0" xfId="0" applyNumberFormat="1" applyFont="1" applyFill="1"/>
    <xf numFmtId="0" fontId="10" fillId="2" borderId="0" xfId="0" applyFont="1" applyFill="1"/>
    <xf numFmtId="20" fontId="11" fillId="2" borderId="0" xfId="0" applyNumberFormat="1" applyFont="1" applyFill="1"/>
    <xf numFmtId="20" fontId="12" fillId="2" borderId="0" xfId="0" applyNumberFormat="1" applyFont="1" applyFill="1" applyAlignment="1">
      <alignment horizontal="right" vertical="top" wrapText="1"/>
    </xf>
    <xf numFmtId="0" fontId="3" fillId="3" borderId="1" xfId="0" applyFont="1" applyFill="1" applyBorder="1" applyProtection="1">
      <protection locked="0"/>
    </xf>
    <xf numFmtId="0" fontId="13" fillId="2" borderId="0" xfId="0" applyFont="1" applyFill="1"/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2"/>
  <sheetViews>
    <sheetView showGridLines="0" showRowColHeaders="0" tabSelected="1" workbookViewId="0">
      <selection activeCell="D4" sqref="D4"/>
    </sheetView>
  </sheetViews>
  <sheetFormatPr baseColWidth="10" defaultRowHeight="15" x14ac:dyDescent="0.2"/>
  <cols>
    <col min="1" max="2" width="11.42578125" style="1"/>
    <col min="3" max="3" width="25.28515625" style="1" bestFit="1" customWidth="1"/>
    <col min="4" max="4" width="11.5703125" style="1" bestFit="1" customWidth="1"/>
    <col min="5" max="5" width="13" style="1" bestFit="1" customWidth="1"/>
    <col min="6" max="6" width="17" style="1" customWidth="1"/>
    <col min="7" max="7" width="11.7109375" style="1" bestFit="1" customWidth="1"/>
    <col min="8" max="8" width="31.7109375" style="1" bestFit="1" customWidth="1"/>
    <col min="9" max="16384" width="11.42578125" style="1"/>
  </cols>
  <sheetData>
    <row r="1" spans="1:9" x14ac:dyDescent="0.2">
      <c r="A1" s="15">
        <v>0.91666666666666663</v>
      </c>
      <c r="B1" s="15">
        <v>0.25</v>
      </c>
    </row>
    <row r="2" spans="1:9" ht="60" x14ac:dyDescent="0.75">
      <c r="A2" s="21" t="s">
        <v>11</v>
      </c>
      <c r="B2" s="21" t="s">
        <v>12</v>
      </c>
      <c r="C2" s="23" t="s">
        <v>15</v>
      </c>
    </row>
    <row r="3" spans="1:9" ht="15.75" thickBot="1" x14ac:dyDescent="0.25"/>
    <row r="4" spans="1:9" ht="24" thickTop="1" thickBot="1" x14ac:dyDescent="0.35">
      <c r="C4" s="6" t="s">
        <v>0</v>
      </c>
      <c r="D4" s="22"/>
      <c r="E4" s="20">
        <f>TIME(INT(D4/100),D4-INT(D4/100)*100,0)</f>
        <v>0</v>
      </c>
      <c r="F4" s="3"/>
      <c r="G4" s="3"/>
      <c r="H4" s="2"/>
      <c r="I4" s="4"/>
    </row>
    <row r="5" spans="1:9" ht="24" thickTop="1" thickBot="1" x14ac:dyDescent="0.35">
      <c r="C5" s="6" t="s">
        <v>1</v>
      </c>
      <c r="D5" s="22"/>
      <c r="E5" s="20">
        <f>TIME(INT(D5/100),D5-INT(D5/100)*100,0)</f>
        <v>0</v>
      </c>
      <c r="F5" s="3"/>
      <c r="G5" s="3"/>
      <c r="H5" s="2"/>
      <c r="I5" s="2"/>
    </row>
    <row r="6" spans="1:9" ht="24" thickTop="1" thickBot="1" x14ac:dyDescent="0.35">
      <c r="C6" s="6" t="s">
        <v>2</v>
      </c>
      <c r="D6" s="22"/>
      <c r="E6" s="20">
        <f>TIME(INT(D6/100),D6-INT(D6/100)*100,0)</f>
        <v>0</v>
      </c>
      <c r="F6" s="3"/>
      <c r="G6" s="3"/>
      <c r="H6" s="2"/>
      <c r="I6" s="3"/>
    </row>
    <row r="7" spans="1:9" ht="23.25" thickTop="1" x14ac:dyDescent="0.3">
      <c r="C7" s="6"/>
      <c r="D7" s="2"/>
      <c r="E7" s="3"/>
      <c r="F7" s="3"/>
      <c r="G7" s="3"/>
      <c r="H7" s="2"/>
      <c r="I7" s="3"/>
    </row>
    <row r="8" spans="1:9" ht="22.5" x14ac:dyDescent="0.3">
      <c r="C8" s="7" t="s">
        <v>5</v>
      </c>
      <c r="D8" s="7"/>
      <c r="E8" s="8">
        <f>IF(E5&lt;E4,1,0)+E5-E4</f>
        <v>0</v>
      </c>
      <c r="F8" s="3"/>
      <c r="G8" s="3"/>
      <c r="H8" s="2"/>
      <c r="I8" s="2"/>
    </row>
    <row r="9" spans="1:9" ht="22.5" x14ac:dyDescent="0.3">
      <c r="C9" s="9" t="s">
        <v>4</v>
      </c>
      <c r="D9" s="9"/>
      <c r="E9" s="10">
        <f>MAX(,MIN(B1+(A1&gt;B1),E5+(E4&gt;E5))-MAX(A1,E4))+MAX(,(MIN(B1,E5+(E4&gt;E5))-E4)*(A1&gt;B1))+MAX(,MIN(B1+(A1&gt;B1),E5+0)-A1)*(E4&gt;E5)</f>
        <v>0</v>
      </c>
      <c r="F9" s="10">
        <f>E8-E9</f>
        <v>0</v>
      </c>
      <c r="G9" s="10"/>
      <c r="I9" s="2"/>
    </row>
    <row r="10" spans="1:9" ht="22.5" x14ac:dyDescent="0.3">
      <c r="C10" s="2" t="s">
        <v>3</v>
      </c>
      <c r="D10" s="2"/>
      <c r="E10" s="3">
        <f>IF(F9&gt;=E9,0-E6,0)+F9</f>
        <v>0</v>
      </c>
      <c r="F10" s="5">
        <f>E10*24</f>
        <v>0</v>
      </c>
      <c r="G10" s="18" t="str">
        <f>IF(AND(F9&gt;=E9,E6&gt;0),E6,"")</f>
        <v/>
      </c>
      <c r="H10" s="19" t="str">
        <f>IF(AND(F9&gt;=E9,E6&gt;0),"Pause abgezogen","")</f>
        <v/>
      </c>
      <c r="I10" s="2"/>
    </row>
    <row r="11" spans="1:9" ht="22.5" x14ac:dyDescent="0.3">
      <c r="C11" s="2" t="s">
        <v>4</v>
      </c>
      <c r="D11" s="2"/>
      <c r="E11" s="3">
        <f>IF(E9&gt;F9,0-E6,0)+E9</f>
        <v>0</v>
      </c>
      <c r="F11" s="5">
        <f>E11*24</f>
        <v>0</v>
      </c>
      <c r="G11" s="18" t="str">
        <f>IF(AND(E9&gt;F9,E6&gt;0),E6,"")</f>
        <v/>
      </c>
      <c r="H11" s="19" t="str">
        <f>IF(AND(E9&gt;F9,E6&gt;0),"Pause abgezogen","")</f>
        <v/>
      </c>
      <c r="I11" s="2"/>
    </row>
    <row r="12" spans="1:9" ht="23.25" thickBot="1" x14ac:dyDescent="0.35">
      <c r="C12" s="2"/>
      <c r="D12" s="2"/>
      <c r="E12" s="11">
        <f>SUM(E10:E11)</f>
        <v>0</v>
      </c>
      <c r="F12" s="12">
        <f>SUM(F10:F11)</f>
        <v>0</v>
      </c>
      <c r="G12" s="16"/>
      <c r="H12" s="2"/>
      <c r="I12" s="2"/>
    </row>
    <row r="13" spans="1:9" ht="15.75" thickTop="1" x14ac:dyDescent="0.2"/>
    <row r="15" spans="1:9" x14ac:dyDescent="0.2">
      <c r="C15" s="1" t="s">
        <v>8</v>
      </c>
    </row>
    <row r="16" spans="1:9" x14ac:dyDescent="0.2">
      <c r="C16" s="1" t="s">
        <v>9</v>
      </c>
    </row>
    <row r="17" spans="3:5" x14ac:dyDescent="0.2">
      <c r="C17" s="13" t="s">
        <v>6</v>
      </c>
    </row>
    <row r="18" spans="3:5" x14ac:dyDescent="0.2">
      <c r="C18" s="13" t="s">
        <v>7</v>
      </c>
    </row>
    <row r="19" spans="3:5" x14ac:dyDescent="0.2">
      <c r="C19" s="13" t="s">
        <v>10</v>
      </c>
    </row>
    <row r="21" spans="3:5" ht="15.75" x14ac:dyDescent="0.25">
      <c r="C21" s="14" t="s">
        <v>13</v>
      </c>
      <c r="E21" s="17"/>
    </row>
    <row r="22" spans="3:5" ht="15.75" x14ac:dyDescent="0.25">
      <c r="C22" s="14" t="s">
        <v>14</v>
      </c>
      <c r="E22" s="17"/>
    </row>
  </sheetData>
  <sheetProtection sheet="1" objects="1" scenarios="1"/>
  <phoneticPr fontId="0" type="noConversion"/>
  <pageMargins left="0.7" right="0.7" top="0.78740157499999996" bottom="0.78740157499999996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Zeitmaster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Zeitmaster 2014</dc:title>
  <dc:creator>Manfred Burger</dc:creator>
  <cp:lastModifiedBy>Manfred Burger</cp:lastModifiedBy>
  <dcterms:created xsi:type="dcterms:W3CDTF">2013-07-08T19:26:51Z</dcterms:created>
  <dcterms:modified xsi:type="dcterms:W3CDTF">2018-06-18T16:44:57Z</dcterms:modified>
</cp:coreProperties>
</file>